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0_общая структура\Бизнес-планирование\Факт\Сайт\2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AA11" i="1"/>
  <c r="AA10" i="1"/>
  <c r="AA9" i="1"/>
  <c r="AA8" i="1"/>
  <c r="AA7" i="1"/>
  <c r="AA6" i="1"/>
  <c r="AB12" i="1" l="1"/>
  <c r="AB10" i="1"/>
  <c r="AB9" i="1"/>
  <c r="AB8" i="1"/>
  <c r="AB7" i="1"/>
  <c r="AB6" i="1"/>
  <c r="AB11" i="1"/>
  <c r="AB13" i="1" s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<sst xmlns="http://schemas.openxmlformats.org/spreadsheetml/2006/main" count="37" uniqueCount="37">
  <si>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</si>
  <si>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</si>
  <si>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</si>
  <si>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</si>
  <si>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</si>
  <si>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</si>
  <si>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</si>
  <si>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</si>
  <si>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</si>
  <si>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</si>
  <si>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</si>
  <si>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</si>
  <si>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</si>
  <si>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</si>
  <si>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</si>
  <si>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</si>
  <si>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</si>
  <si>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</si>
  <si>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</si>
  <si>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</si>
  <si>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</si>
  <si>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</si>
  <si>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</si>
  <si>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</si>
  <si>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</si>
  <si>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</si>
  <si>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</si>
  <si>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</si>
  <si>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</si>
  <si>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</si>
  <si>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</si>
  <si>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</si>
  <si>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</si>
  <si>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Прогноз финансовых результатов на 2 квартал 2020 года</t>
  </si>
  <si>
    <t>1 квартал 2020 года факт</t>
  </si>
  <si>
    <t>2 квартал 2020 года факт</t>
  </si>
  <si>
    <t>3 квартал 2020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</si>
</sst>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L12">
            <v>10930295.064755278</v>
          </cell>
          <cell r="V12">
            <v>8315761.79355668</v>
          </cell>
        </row>
        <row r="18">
          <cell r="L18">
            <v>-7937355.2664158689</v>
          </cell>
          <cell r="V18">
            <v>-7396429.9500000011</v>
          </cell>
        </row>
        <row r="24">
          <cell r="L24">
            <v>2992939.7983394079</v>
          </cell>
          <cell r="V24">
            <v>919331.84355667839</v>
          </cell>
        </row>
        <row r="30">
          <cell r="L30">
            <v>-6462.4889000000003</v>
          </cell>
          <cell r="V30">
            <v>-5821.5372299999999</v>
          </cell>
        </row>
        <row r="31">
          <cell r="L31">
            <v>-183508.80000000002</v>
          </cell>
          <cell r="V31">
            <v>-173837.63900000005</v>
          </cell>
        </row>
        <row r="33">
          <cell r="L33">
            <v>63773.65468</v>
          </cell>
          <cell r="V33">
            <v>20711.26496</v>
          </cell>
        </row>
        <row r="34">
          <cell r="L34">
            <v>-536935.10786504333</v>
          </cell>
          <cell r="V34">
            <v>-413821.03099</v>
          </cell>
        </row>
        <row r="35">
          <cell r="L35">
            <v>0</v>
          </cell>
          <cell r="V35">
            <v>91.509550000000004</v>
          </cell>
        </row>
        <row r="36">
          <cell r="L36">
            <v>220922.89546000003</v>
          </cell>
          <cell r="V36">
            <v>1096351.8755599998</v>
          </cell>
        </row>
        <row r="38">
          <cell r="L38">
            <v>-439632.41587000003</v>
          </cell>
          <cell r="V38">
            <v>-2115728.7990900003</v>
          </cell>
        </row>
        <row r="45">
          <cell r="L45">
            <v>-466241.5725881746</v>
          </cell>
          <cell r="V45">
            <v>214673.25613999995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V21" sqref="V21"/>
    </sheetView>
  </sheetViews>
  <sheetFormatPr defaultRowHeight="15.75" customHeight="1" x14ac:dyDescent="0.25"/>
  <cols>
    <col min="1" max="1" width="0" hidden="1" customWidth="1"/>
    <col min="2" max="2" width="44.140625" customWidth="1"/>
    <col min="3" max="17" width="16.7109375" hidden="1" customWidth="1"/>
    <col min="18" max="27" width="16.7109375" customWidth="1"/>
    <col min="28" max="28" width="18.42578125" customWidth="1"/>
  </cols>
  <sheetData>
    <row r="2" spans="2:30" ht="15.75" customHeight="1" x14ac:dyDescent="0.3">
      <c r="B2" s="1" t="s">
        <v>33</v>
      </c>
      <c r="T2" s="7"/>
    </row>
    <row r="3" spans="2:30" ht="15.75" customHeight="1" x14ac:dyDescent="0.25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0" ht="15.75" customHeight="1" x14ac:dyDescent="0.25">
      <c r="AA4" t="s">
        <v>11</v>
      </c>
    </row>
    <row r="5" spans="2:30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34</v>
      </c>
      <c r="AA5" s="3" t="s">
        <v>35</v>
      </c>
      <c r="AB5" s="3" t="s">
        <v>36</v>
      </c>
    </row>
    <row r="6" spans="2:30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'[11]8.ОФР'!$L$12</f>
        <v>10930295.064755278</v>
      </c>
    </row>
    <row r="7" spans="2:30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'[11]8.ОФР'!$L$18*-1</f>
        <v>7937355.2664158689</v>
      </c>
    </row>
    <row r="8" spans="2:30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'[11]8.ОФР'!$L$24</f>
        <v>2992939.7983394079</v>
      </c>
    </row>
    <row r="9" spans="2:30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'[11]8.ОФР'!$L$30*-1+'[11]8.ОФР'!$L$31*-1</f>
        <v>189971.28890000001</v>
      </c>
    </row>
    <row r="10" spans="2:30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'[11]8.ОФР'!$L$33+'[11]8.ОФР'!$L$34+'[11]8.ОФР'!$L$35+'[11]8.ОФР'!$L$36+'[11]8.ОФР'!$L$38</f>
        <v>-691870.97359504341</v>
      </c>
    </row>
    <row r="11" spans="2:30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 t="shared" ref="AB11" si="6">AB8-AB9+AB10</f>
        <v>2111097.5358443642</v>
      </c>
    </row>
    <row r="12" spans="2:30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'[11]8.ОФР'!$L$45*-1</f>
        <v>466241.5725881746</v>
      </c>
    </row>
    <row r="13" spans="2:30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7">(N11-N12)</f>
        <v>22722.589169354003</v>
      </c>
      <c r="O13" s="5">
        <f t="shared" si="7"/>
        <v>3597.8935998957604</v>
      </c>
      <c r="P13" s="5">
        <f t="shared" ref="P13:Q13" si="8">(P11-P12)</f>
        <v>1482315.8072363201</v>
      </c>
      <c r="Q13" s="5">
        <f t="shared" si="8"/>
        <v>-997197.91379164858</v>
      </c>
      <c r="R13" s="5">
        <f t="shared" ref="R13:V13" si="9">(R11-R12)</f>
        <v>441679.6708897092</v>
      </c>
      <c r="S13" s="5">
        <f t="shared" si="9"/>
        <v>522342.75250481075</v>
      </c>
      <c r="T13" s="5">
        <f t="shared" si="9"/>
        <v>149831.27521877104</v>
      </c>
      <c r="U13" s="5">
        <f t="shared" si="9"/>
        <v>7857.160373460254</v>
      </c>
      <c r="V13" s="5">
        <f t="shared" si="9"/>
        <v>1017659.4793093811</v>
      </c>
      <c r="W13" s="5">
        <f t="shared" ref="W13:X13" si="10">(W11-W12)</f>
        <v>-100456.14443617914</v>
      </c>
      <c r="X13" s="5">
        <f t="shared" si="10"/>
        <v>-408878.1867602712</v>
      </c>
      <c r="Y13" s="5">
        <f t="shared" ref="Y13:AA13" si="11">(Y11-Y12)</f>
        <v>-3706785.2773363278</v>
      </c>
      <c r="Z13" s="5">
        <f t="shared" ref="Z13" si="12">(Z11-Z12)</f>
        <v>261731.8864435103</v>
      </c>
      <c r="AA13" s="5">
        <f t="shared" si="11"/>
        <v>-458049.25654332223</v>
      </c>
      <c r="AB13" s="5">
        <f t="shared" ref="AB13" si="13">(AB11-AB12)</f>
        <v>1644855.9632561896</v>
      </c>
      <c r="AD13" s="7"/>
    </row>
  </sheetData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2020-08-18T06:08:27Z</dcterms:modified>
</cp:coreProperties>
</file>